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公示拟聘人员 (8.6核准) (2)" sheetId="1" r:id="rId1"/>
  </sheets>
  <definedNames>
    <definedName name="_xlnm.Print_Titles" localSheetId="0">'公示拟聘人员 (8.6核准) (2)'!$2:$2</definedName>
  </definedNames>
  <calcPr fullCalcOnLoad="1"/>
</workbook>
</file>

<file path=xl/sharedStrings.xml><?xml version="1.0" encoding="utf-8"?>
<sst xmlns="http://schemas.openxmlformats.org/spreadsheetml/2006/main" count="129" uniqueCount="84">
  <si>
    <t>贺州市2019年度公开招聘中小学（幼儿园）教师拟聘人员名单（第五批）</t>
  </si>
  <si>
    <t>序号</t>
  </si>
  <si>
    <t>姓名</t>
  </si>
  <si>
    <t>性别</t>
  </si>
  <si>
    <t>报考号/准考证号</t>
  </si>
  <si>
    <t>报考单位</t>
  </si>
  <si>
    <t>报考岗位</t>
  </si>
  <si>
    <t>招聘计划数（人）</t>
  </si>
  <si>
    <t>岗位专业要求</t>
  </si>
  <si>
    <t>全日制毕业院校</t>
  </si>
  <si>
    <t>全日制专业</t>
  </si>
  <si>
    <t>学历</t>
  </si>
  <si>
    <t>教师资格证种类</t>
  </si>
  <si>
    <t>笔试成绩</t>
  </si>
  <si>
    <t>笔试成绩排名</t>
  </si>
  <si>
    <t>面试成绩</t>
  </si>
  <si>
    <t>面试成绩排名</t>
  </si>
  <si>
    <t>备注</t>
  </si>
  <si>
    <t>李雨松</t>
  </si>
  <si>
    <t>女</t>
  </si>
  <si>
    <t>八步实验小学</t>
  </si>
  <si>
    <t>4511020054美术教师</t>
  </si>
  <si>
    <t>绘画，雕塑，美术学，艺术设计学，艺术设计，中国画，油画 ，壁画，环境艺术设计，工艺美术学，工艺美术,美术教育</t>
  </si>
  <si>
    <t>贺州学院</t>
  </si>
  <si>
    <t>环境艺术设计</t>
  </si>
  <si>
    <t>本科</t>
  </si>
  <si>
    <t>初级中学教师资格</t>
  </si>
  <si>
    <t>罗秋凤</t>
  </si>
  <si>
    <t>八步区特殊教育学校</t>
  </si>
  <si>
    <t>4511020069教师3</t>
  </si>
  <si>
    <t>无要求</t>
  </si>
  <si>
    <t>百色学院</t>
  </si>
  <si>
    <t>旅游管理</t>
  </si>
  <si>
    <t>小学教师资格</t>
  </si>
  <si>
    <t>黄雅情</t>
  </si>
  <si>
    <t>贺州市八步区信都中学</t>
  </si>
  <si>
    <t>4511020091英语教师2</t>
  </si>
  <si>
    <t>英语，商务英语，英语教育。</t>
  </si>
  <si>
    <t>湖北第二师范学院</t>
  </si>
  <si>
    <t>英语</t>
  </si>
  <si>
    <t>高级中学教师资格</t>
  </si>
  <si>
    <t>覃玉娇</t>
  </si>
  <si>
    <t>贺州市八步区第三初级中学</t>
  </si>
  <si>
    <t>4511020104数学教师1</t>
  </si>
  <si>
    <t>数学类，数学教育</t>
  </si>
  <si>
    <t>数学与应用数学</t>
  </si>
  <si>
    <t>递补第2名放弃</t>
  </si>
  <si>
    <t>李秋燕</t>
  </si>
  <si>
    <t>4511020105数学教师2</t>
  </si>
  <si>
    <t>黄佳珺</t>
  </si>
  <si>
    <t>4511020111生物教师</t>
  </si>
  <si>
    <t>生物科学及技术类</t>
  </si>
  <si>
    <t>黑龙江八一农垦大学</t>
  </si>
  <si>
    <t>生物工程</t>
  </si>
  <si>
    <t>递补第1名放弃</t>
  </si>
  <si>
    <t>周淑英</t>
  </si>
  <si>
    <t>贺州市八步区实验初级中学</t>
  </si>
  <si>
    <t>4511020113数学教师</t>
  </si>
  <si>
    <t>广西师范学院</t>
  </si>
  <si>
    <t>李婧</t>
  </si>
  <si>
    <t>贺州市建设路小学</t>
  </si>
  <si>
    <t>4511020134教师3</t>
  </si>
  <si>
    <t>教育英语</t>
  </si>
  <si>
    <t>黄馨莹</t>
  </si>
  <si>
    <t>4511020136教师5</t>
  </si>
  <si>
    <t>广西师范大学漓江学院</t>
  </si>
  <si>
    <t>新闻学</t>
  </si>
  <si>
    <t>林冰梅</t>
  </si>
  <si>
    <t>贺州市新兴南路小学</t>
  </si>
  <si>
    <t>4511020144音乐教师</t>
  </si>
  <si>
    <t>音乐学，作曲与作曲技术理论，音乐表演，音乐科技与艺术，指挥，键盘乐器演奏，弦乐器演奏，打击乐器演奏，中国乐器演奏，乐器修造艺术，音乐音响导演，音乐与舞蹈学类（中外合作办学），音乐教育。</t>
  </si>
  <si>
    <t>音乐学</t>
  </si>
  <si>
    <t>陆珊珊</t>
  </si>
  <si>
    <t>八步龙山小学</t>
  </si>
  <si>
    <t>4511020162教师4</t>
  </si>
  <si>
    <t>南宁师范大学</t>
  </si>
  <si>
    <t>广播电视新闻学</t>
  </si>
  <si>
    <t>钟燕</t>
  </si>
  <si>
    <t>451100204415</t>
  </si>
  <si>
    <t>富川瑶族自治县第一中学</t>
  </si>
  <si>
    <t>4511230024
化学教师</t>
  </si>
  <si>
    <t>化学类、化学教育</t>
  </si>
  <si>
    <t>广西大学</t>
  </si>
  <si>
    <t>食品质量与安全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</si>
</sst>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color theme="1"/>
      <name val="Calibri"/>
      <family val="0"/>
    </font>
    <font>
      <sz val="12"/>
      <name val="宋体"/>
      <family val="0"/>
    </font>
    <font>
      <sz val="9"/>
      <color indexed="8"/>
      <name val="仿宋"/>
      <family val="3"/>
    </font>
    <font>
      <b/>
      <sz val="18"/>
      <color indexed="8"/>
      <name val="新宋体"/>
      <family val="3"/>
    </font>
    <font>
      <b/>
      <sz val="9"/>
      <color indexed="8"/>
      <name val="仿宋"/>
      <family val="3"/>
    </font>
    <font>
      <b/>
      <sz val="9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b/>
      <sz val="18"/>
      <color theme="1"/>
      <name val="新宋体"/>
      <family val="3"/>
    </font>
    <font>
      <b/>
      <sz val="9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workbookViewId="0" topLeftCell="A1">
      <selection activeCell="S6" sqref="S6"/>
    </sheetView>
  </sheetViews>
  <sheetFormatPr defaultColWidth="9.00390625" defaultRowHeight="15.75"/>
  <cols>
    <col min="1" max="1" width="4.00390625" style="2" customWidth="1"/>
    <col min="2" max="2" width="6.50390625" style="3" customWidth="1"/>
    <col min="3" max="3" width="3.25390625" style="3" customWidth="1"/>
    <col min="4" max="4" width="10.625" style="4" customWidth="1"/>
    <col min="5" max="6" width="9.25390625" style="3" customWidth="1"/>
    <col min="7" max="7" width="5.75390625" style="3" customWidth="1"/>
    <col min="8" max="8" width="19.00390625" style="3" customWidth="1"/>
    <col min="9" max="9" width="10.00390625" style="3" customWidth="1"/>
    <col min="10" max="10" width="7.00390625" style="3" customWidth="1"/>
    <col min="11" max="11" width="3.75390625" style="3" customWidth="1"/>
    <col min="12" max="12" width="7.625" style="3" customWidth="1"/>
    <col min="13" max="13" width="5.75390625" style="3" customWidth="1"/>
    <col min="14" max="14" width="4.125" style="3" customWidth="1"/>
    <col min="15" max="15" width="5.375" style="5" customWidth="1"/>
    <col min="16" max="16" width="3.875" style="3" customWidth="1"/>
    <col min="17" max="17" width="5.125" style="3" customWidth="1"/>
    <col min="18" max="196" width="9.00390625" style="6" customWidth="1"/>
    <col min="197" max="16384" width="9.00390625" style="7" customWidth="1"/>
  </cols>
  <sheetData>
    <row r="1" spans="1:196" s="1" customFormat="1" ht="45.7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</row>
    <row r="2" spans="1:17" ht="51" customHeight="1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3" t="s">
        <v>7</v>
      </c>
      <c r="H2" s="14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21" t="s">
        <v>13</v>
      </c>
      <c r="N2" s="21" t="s">
        <v>14</v>
      </c>
      <c r="O2" s="21" t="s">
        <v>15</v>
      </c>
      <c r="P2" s="21" t="s">
        <v>16</v>
      </c>
      <c r="Q2" s="21" t="s">
        <v>17</v>
      </c>
    </row>
    <row r="3" spans="1:17" ht="45.75" customHeight="1">
      <c r="A3" s="15">
        <v>1</v>
      </c>
      <c r="B3" s="16" t="s">
        <v>18</v>
      </c>
      <c r="C3" s="16" t="s">
        <v>19</v>
      </c>
      <c r="D3" s="17" t="str">
        <f>"191102000212"</f>
        <v>191102000212</v>
      </c>
      <c r="E3" s="16" t="s">
        <v>20</v>
      </c>
      <c r="F3" s="16" t="s">
        <v>21</v>
      </c>
      <c r="G3" s="18">
        <v>1</v>
      </c>
      <c r="H3" s="19" t="s">
        <v>22</v>
      </c>
      <c r="I3" s="16" t="s">
        <v>23</v>
      </c>
      <c r="J3" s="16" t="s">
        <v>24</v>
      </c>
      <c r="K3" s="16" t="s">
        <v>25</v>
      </c>
      <c r="L3" s="16" t="s">
        <v>26</v>
      </c>
      <c r="M3" s="16">
        <v>144</v>
      </c>
      <c r="N3" s="16">
        <v>1</v>
      </c>
      <c r="O3" s="22">
        <v>74.6</v>
      </c>
      <c r="P3" s="16">
        <v>1</v>
      </c>
      <c r="Q3" s="16"/>
    </row>
    <row r="4" spans="1:17" ht="30.75" customHeight="1">
      <c r="A4" s="15">
        <v>2</v>
      </c>
      <c r="B4" s="16" t="s">
        <v>27</v>
      </c>
      <c r="C4" s="16" t="s">
        <v>19</v>
      </c>
      <c r="D4" s="17" t="str">
        <f>"191102001532"</f>
        <v>191102001532</v>
      </c>
      <c r="E4" s="16" t="s">
        <v>28</v>
      </c>
      <c r="F4" s="16" t="s">
        <v>29</v>
      </c>
      <c r="G4" s="16">
        <v>1</v>
      </c>
      <c r="H4" s="19" t="s">
        <v>30</v>
      </c>
      <c r="I4" s="16" t="s">
        <v>31</v>
      </c>
      <c r="J4" s="16" t="s">
        <v>32</v>
      </c>
      <c r="K4" s="16" t="s">
        <v>25</v>
      </c>
      <c r="L4" s="16" t="s">
        <v>33</v>
      </c>
      <c r="M4" s="16">
        <v>153</v>
      </c>
      <c r="N4" s="16">
        <v>3</v>
      </c>
      <c r="O4" s="22">
        <v>80.8</v>
      </c>
      <c r="P4" s="16">
        <v>1</v>
      </c>
      <c r="Q4" s="16"/>
    </row>
    <row r="5" spans="1:17" ht="30.75" customHeight="1">
      <c r="A5" s="15">
        <v>3</v>
      </c>
      <c r="B5" s="16" t="s">
        <v>34</v>
      </c>
      <c r="C5" s="16" t="s">
        <v>19</v>
      </c>
      <c r="D5" s="17" t="str">
        <f>"191102000152"</f>
        <v>191102000152</v>
      </c>
      <c r="E5" s="16" t="s">
        <v>35</v>
      </c>
      <c r="F5" s="16" t="s">
        <v>36</v>
      </c>
      <c r="G5" s="16">
        <v>1</v>
      </c>
      <c r="H5" s="19" t="s">
        <v>37</v>
      </c>
      <c r="I5" s="16" t="s">
        <v>38</v>
      </c>
      <c r="J5" s="16" t="s">
        <v>39</v>
      </c>
      <c r="K5" s="16" t="s">
        <v>25</v>
      </c>
      <c r="L5" s="16" t="s">
        <v>40</v>
      </c>
      <c r="M5" s="16">
        <v>150.5</v>
      </c>
      <c r="N5" s="16">
        <v>1</v>
      </c>
      <c r="O5" s="22">
        <v>73.8</v>
      </c>
      <c r="P5" s="16">
        <v>1</v>
      </c>
      <c r="Q5" s="16"/>
    </row>
    <row r="6" spans="1:17" ht="37.5" customHeight="1">
      <c r="A6" s="15">
        <v>4</v>
      </c>
      <c r="B6" s="16" t="s">
        <v>41</v>
      </c>
      <c r="C6" s="16" t="s">
        <v>19</v>
      </c>
      <c r="D6" s="17" t="str">
        <f>"191102001238"</f>
        <v>191102001238</v>
      </c>
      <c r="E6" s="16" t="s">
        <v>42</v>
      </c>
      <c r="F6" s="16" t="s">
        <v>43</v>
      </c>
      <c r="G6" s="16">
        <v>2</v>
      </c>
      <c r="H6" s="19" t="s">
        <v>44</v>
      </c>
      <c r="I6" s="16" t="s">
        <v>23</v>
      </c>
      <c r="J6" s="16" t="s">
        <v>45</v>
      </c>
      <c r="K6" s="16" t="s">
        <v>25</v>
      </c>
      <c r="L6" s="16" t="s">
        <v>40</v>
      </c>
      <c r="M6" s="16">
        <v>123.5</v>
      </c>
      <c r="N6" s="16">
        <v>5</v>
      </c>
      <c r="O6" s="22">
        <v>82.3</v>
      </c>
      <c r="P6" s="16">
        <v>3</v>
      </c>
      <c r="Q6" s="16" t="s">
        <v>46</v>
      </c>
    </row>
    <row r="7" spans="1:17" ht="30.75" customHeight="1">
      <c r="A7" s="15">
        <v>5</v>
      </c>
      <c r="B7" s="16" t="s">
        <v>47</v>
      </c>
      <c r="C7" s="16" t="s">
        <v>19</v>
      </c>
      <c r="D7" s="17" t="str">
        <f>"191102000382"</f>
        <v>191102000382</v>
      </c>
      <c r="E7" s="16" t="s">
        <v>42</v>
      </c>
      <c r="F7" s="16" t="s">
        <v>48</v>
      </c>
      <c r="G7" s="16">
        <v>2</v>
      </c>
      <c r="H7" s="19" t="s">
        <v>44</v>
      </c>
      <c r="I7" s="16" t="s">
        <v>23</v>
      </c>
      <c r="J7" s="16" t="s">
        <v>45</v>
      </c>
      <c r="K7" s="16" t="s">
        <v>25</v>
      </c>
      <c r="L7" s="16" t="s">
        <v>26</v>
      </c>
      <c r="M7" s="16">
        <v>150.5</v>
      </c>
      <c r="N7" s="16">
        <v>1</v>
      </c>
      <c r="O7" s="22">
        <v>83.2</v>
      </c>
      <c r="P7" s="16">
        <v>1</v>
      </c>
      <c r="Q7" s="16"/>
    </row>
    <row r="8" spans="1:17" ht="40.5" customHeight="1">
      <c r="A8" s="15">
        <v>6</v>
      </c>
      <c r="B8" s="16" t="s">
        <v>49</v>
      </c>
      <c r="C8" s="16" t="s">
        <v>19</v>
      </c>
      <c r="D8" s="17" t="str">
        <f>"191102000430"</f>
        <v>191102000430</v>
      </c>
      <c r="E8" s="16" t="s">
        <v>42</v>
      </c>
      <c r="F8" s="16" t="s">
        <v>50</v>
      </c>
      <c r="G8" s="16">
        <v>1</v>
      </c>
      <c r="H8" s="19" t="s">
        <v>51</v>
      </c>
      <c r="I8" s="16" t="s">
        <v>52</v>
      </c>
      <c r="J8" s="16" t="s">
        <v>53</v>
      </c>
      <c r="K8" s="16" t="s">
        <v>25</v>
      </c>
      <c r="L8" s="16" t="s">
        <v>40</v>
      </c>
      <c r="M8" s="16">
        <v>141</v>
      </c>
      <c r="N8" s="16">
        <v>1</v>
      </c>
      <c r="O8" s="22">
        <v>82.8</v>
      </c>
      <c r="P8" s="16">
        <v>2</v>
      </c>
      <c r="Q8" s="16" t="s">
        <v>54</v>
      </c>
    </row>
    <row r="9" spans="1:17" ht="30.75" customHeight="1">
      <c r="A9" s="15">
        <v>7</v>
      </c>
      <c r="B9" s="16" t="s">
        <v>55</v>
      </c>
      <c r="C9" s="16" t="s">
        <v>19</v>
      </c>
      <c r="D9" s="17" t="str">
        <f>"191102000795"</f>
        <v>191102000795</v>
      </c>
      <c r="E9" s="16" t="s">
        <v>56</v>
      </c>
      <c r="F9" s="16" t="s">
        <v>57</v>
      </c>
      <c r="G9" s="16">
        <v>1</v>
      </c>
      <c r="H9" s="19" t="s">
        <v>44</v>
      </c>
      <c r="I9" s="16" t="s">
        <v>58</v>
      </c>
      <c r="J9" s="16" t="s">
        <v>45</v>
      </c>
      <c r="K9" s="16" t="s">
        <v>25</v>
      </c>
      <c r="L9" s="16" t="s">
        <v>40</v>
      </c>
      <c r="M9" s="16">
        <v>156.5</v>
      </c>
      <c r="N9" s="16">
        <v>1</v>
      </c>
      <c r="O9" s="22">
        <v>78.4</v>
      </c>
      <c r="P9" s="16">
        <v>1</v>
      </c>
      <c r="Q9" s="16"/>
    </row>
    <row r="10" spans="1:17" ht="30.75" customHeight="1">
      <c r="A10" s="15">
        <v>8</v>
      </c>
      <c r="B10" s="16" t="s">
        <v>59</v>
      </c>
      <c r="C10" s="16" t="s">
        <v>19</v>
      </c>
      <c r="D10" s="17" t="str">
        <f>"191102001289"</f>
        <v>191102001289</v>
      </c>
      <c r="E10" s="16" t="s">
        <v>60</v>
      </c>
      <c r="F10" s="16" t="s">
        <v>61</v>
      </c>
      <c r="G10" s="16">
        <v>2</v>
      </c>
      <c r="H10" s="19" t="s">
        <v>30</v>
      </c>
      <c r="I10" s="16" t="s">
        <v>23</v>
      </c>
      <c r="J10" s="16" t="s">
        <v>62</v>
      </c>
      <c r="K10" s="16" t="s">
        <v>25</v>
      </c>
      <c r="L10" s="16" t="s">
        <v>40</v>
      </c>
      <c r="M10" s="16">
        <v>151</v>
      </c>
      <c r="N10" s="16">
        <v>2</v>
      </c>
      <c r="O10" s="22">
        <v>78.5</v>
      </c>
      <c r="P10" s="16">
        <v>2</v>
      </c>
      <c r="Q10" s="16"/>
    </row>
    <row r="11" spans="1:253" ht="30.75" customHeight="1">
      <c r="A11" s="15">
        <v>9</v>
      </c>
      <c r="B11" s="16" t="s">
        <v>63</v>
      </c>
      <c r="C11" s="16" t="s">
        <v>19</v>
      </c>
      <c r="D11" s="17" t="str">
        <f>"191102001291"</f>
        <v>191102001291</v>
      </c>
      <c r="E11" s="16" t="s">
        <v>60</v>
      </c>
      <c r="F11" s="16" t="s">
        <v>64</v>
      </c>
      <c r="G11" s="16">
        <v>2</v>
      </c>
      <c r="H11" s="19" t="s">
        <v>30</v>
      </c>
      <c r="I11" s="16" t="s">
        <v>65</v>
      </c>
      <c r="J11" s="16" t="s">
        <v>66</v>
      </c>
      <c r="K11" s="16" t="s">
        <v>25</v>
      </c>
      <c r="L11" s="16" t="s">
        <v>40</v>
      </c>
      <c r="M11" s="16">
        <v>133.5</v>
      </c>
      <c r="N11" s="16">
        <v>4</v>
      </c>
      <c r="O11" s="22">
        <v>83</v>
      </c>
      <c r="P11" s="16">
        <v>2</v>
      </c>
      <c r="Q11" s="16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17" ht="30.75" customHeight="1">
      <c r="A12" s="15">
        <v>10</v>
      </c>
      <c r="B12" s="16" t="s">
        <v>67</v>
      </c>
      <c r="C12" s="16" t="s">
        <v>19</v>
      </c>
      <c r="D12" s="17" t="str">
        <f>"191102001600"</f>
        <v>191102001600</v>
      </c>
      <c r="E12" s="16" t="s">
        <v>68</v>
      </c>
      <c r="F12" s="16" t="s">
        <v>69</v>
      </c>
      <c r="G12" s="16">
        <v>1</v>
      </c>
      <c r="H12" s="19" t="s">
        <v>70</v>
      </c>
      <c r="I12" s="16" t="s">
        <v>23</v>
      </c>
      <c r="J12" s="16" t="s">
        <v>71</v>
      </c>
      <c r="K12" s="16" t="s">
        <v>25</v>
      </c>
      <c r="L12" s="16" t="s">
        <v>40</v>
      </c>
      <c r="M12" s="16">
        <v>117.5</v>
      </c>
      <c r="N12" s="16">
        <v>1</v>
      </c>
      <c r="O12" s="22">
        <v>78.4</v>
      </c>
      <c r="P12" s="16">
        <v>1</v>
      </c>
      <c r="Q12" s="16"/>
    </row>
    <row r="13" spans="1:17" ht="30.75" customHeight="1">
      <c r="A13" s="15">
        <v>11</v>
      </c>
      <c r="B13" s="16" t="s">
        <v>72</v>
      </c>
      <c r="C13" s="16" t="s">
        <v>19</v>
      </c>
      <c r="D13" s="17" t="str">
        <f>"191102000742"</f>
        <v>191102000742</v>
      </c>
      <c r="E13" s="16" t="s">
        <v>73</v>
      </c>
      <c r="F13" s="16" t="s">
        <v>74</v>
      </c>
      <c r="G13" s="16">
        <v>2</v>
      </c>
      <c r="H13" s="19" t="s">
        <v>30</v>
      </c>
      <c r="I13" s="16" t="s">
        <v>75</v>
      </c>
      <c r="J13" s="16" t="s">
        <v>76</v>
      </c>
      <c r="K13" s="16" t="s">
        <v>25</v>
      </c>
      <c r="L13" s="16" t="s">
        <v>26</v>
      </c>
      <c r="M13" s="16">
        <v>164.5</v>
      </c>
      <c r="N13" s="16">
        <v>1</v>
      </c>
      <c r="O13" s="22">
        <v>81.8</v>
      </c>
      <c r="P13" s="16">
        <v>1</v>
      </c>
      <c r="Q13" s="16"/>
    </row>
    <row r="14" spans="1:17" ht="42.75" customHeight="1">
      <c r="A14" s="15">
        <v>12</v>
      </c>
      <c r="B14" s="16" t="s">
        <v>77</v>
      </c>
      <c r="C14" s="16" t="s">
        <v>19</v>
      </c>
      <c r="D14" s="20" t="s">
        <v>78</v>
      </c>
      <c r="E14" s="16" t="s">
        <v>79</v>
      </c>
      <c r="F14" s="16" t="s">
        <v>80</v>
      </c>
      <c r="G14" s="16">
        <v>1</v>
      </c>
      <c r="H14" s="19" t="s">
        <v>81</v>
      </c>
      <c r="I14" s="16" t="s">
        <v>82</v>
      </c>
      <c r="J14" s="16" t="s">
        <v>83</v>
      </c>
      <c r="K14" s="16" t="s">
        <v>25</v>
      </c>
      <c r="L14" s="16" t="s">
        <v>40</v>
      </c>
      <c r="M14" s="16">
        <v>145.5</v>
      </c>
      <c r="N14" s="16">
        <v>2</v>
      </c>
      <c r="O14" s="22">
        <v>82.3</v>
      </c>
      <c r="P14" s="16">
        <v>1</v>
      </c>
      <c r="Q14" s="16"/>
    </row>
  </sheetData>
  <sheetProtection/>
  <mergeCells count="1">
    <mergeCell ref="A1:Q1"/>
  </mergeCell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2019-07-13T13:50:21Z</dcterms:created>
  <dcterms:modified xsi:type="dcterms:W3CDTF">2019-08-22T03:50:16Z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